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!!治山担当\07  現場関係\R6\工事\Ｒ６馬林　復旧治山　美馬市梨子木　渓間工事（担い手確保型）\01 設計書類\01 当初設計\PPI\"/>
    </mc:Choice>
  </mc:AlternateContent>
  <xr:revisionPtr revIDLastSave="0" documentId="13_ncr:1_{130C30F5-0C4A-4E9A-AD96-57359C6F9170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工事費内訳書!$A$1:$G$92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工事費内訳書!$G$92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工事費内訳書!$I$92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1" i="59" s="1"/>
  <c r="G33" i="59"/>
  <c r="G42" i="59"/>
  <c r="G45" i="59"/>
  <c r="G57" i="59"/>
  <c r="G75" i="59"/>
  <c r="G74" i="59" s="1"/>
  <c r="G73" i="59" s="1"/>
  <c r="G72" i="59" s="1"/>
  <c r="G80" i="59"/>
  <c r="G79" i="59" s="1"/>
  <c r="G78" i="59" s="1"/>
  <c r="G77" i="59" s="1"/>
  <c r="G83" i="59"/>
  <c r="G88" i="59"/>
  <c r="G87" i="59" s="1"/>
  <c r="G86" i="59" s="1"/>
  <c r="G89" i="59"/>
  <c r="G70" i="59" l="1"/>
  <c r="G69" i="59" s="1"/>
  <c r="G10" i="59" s="1"/>
  <c r="G91" i="59" s="1"/>
  <c r="G92" i="59" s="1"/>
</calcChain>
</file>

<file path=xl/sharedStrings.xml><?xml version="1.0" encoding="utf-8"?>
<sst xmlns="http://schemas.openxmlformats.org/spreadsheetml/2006/main" count="179" uniqueCount="101">
  <si>
    <t>住　　　　所</t>
  </si>
  <si>
    <t>商号又は名称</t>
  </si>
  <si>
    <t>代 表 者 名</t>
  </si>
  <si>
    <t>工事費内訳書</t>
  </si>
  <si>
    <t>工 事 名</t>
  </si>
  <si>
    <t>Ｒ６馬林　復旧治山　美馬市梨子木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</si>
  <si>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</si>
  <si>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</si>
  <si>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</si>
  <si>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</si>
  <si>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</si>
  <si>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</si>
  <si>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</si>
  <si>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</si>
  <si>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</si>
  <si>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</si>
  <si>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
_x000D_</t>
  </si>
  <si>
    <t>m3</t>
  </si>
  <si>
    <t>㎡</t>
  </si>
  <si>
    <t>角材式残存型枠工
_x000D_</t>
  </si>
  <si>
    <t>円形型枠（紙製）
_x000D_内径300mm 厚5.3mm 長4000mm</t>
  </si>
  <si>
    <t>本</t>
  </si>
  <si>
    <t>裏石積工（t=15cm）
_x000D_割栗石5-15cm,18-8-25BB</t>
  </si>
  <si>
    <t>ネームプレート（ｱﾙﾐﾆｳﾑ軽合金鋳造製）
_x000D_A型(横40cm×縦30cm×1cm)　堤名板用</t>
  </si>
  <si>
    <t>枚</t>
  </si>
  <si>
    <t>足場工（ｷｬｯﾄｳｫｰｸ）
_x000D_</t>
  </si>
  <si>
    <t>ｍ</t>
  </si>
  <si>
    <t>止水板設置（CC型 幅300mm 厚7mm）
_x000D_</t>
  </si>
  <si>
    <t>組</t>
  </si>
  <si>
    <t>昇降ステップ
_x000D_</t>
  </si>
  <si>
    <t>個</t>
  </si>
  <si>
    <t>土工
_x000D_</t>
  </si>
  <si>
    <t>岩盤掘削面整形・岩盤清掃
_x000D_岩盤清掃</t>
  </si>
  <si>
    <t>仮設工（仮排水）
_x000D_</t>
  </si>
  <si>
    <t>土のう締切工
_x000D_現地採取</t>
  </si>
  <si>
    <t>ton</t>
  </si>
  <si>
    <t>ブレス材
_x000D_等辺山型鋼　7×100×100</t>
  </si>
  <si>
    <t>kg</t>
  </si>
  <si>
    <t>Ｈ形鋼 (山留材)
_x000D_３００型 ［賃料］</t>
  </si>
  <si>
    <t>ｔ供用日</t>
  </si>
  <si>
    <t>敷鉄板賃料
_x000D_25mm×1524mm×3048mm</t>
  </si>
  <si>
    <t>枚供用日</t>
  </si>
  <si>
    <t>仮設材賃料
_x000D_リキマンＧ型</t>
  </si>
  <si>
    <t>個供用日</t>
  </si>
  <si>
    <t>仮設材賃料
_x000D_リキマンＰ型</t>
  </si>
  <si>
    <t>仮設材賃料
_x000D_リキマンＸ型</t>
  </si>
  <si>
    <t>支障木処理
_x000D_</t>
  </si>
  <si>
    <t>スギ　伐採費
_x000D_胸高直径　16cm</t>
  </si>
  <si>
    <t>スギ　伐採費
_x000D_胸高直径　28cm</t>
  </si>
  <si>
    <t>スギ　伐採費
_x000D_胸高直径　30cm</t>
  </si>
  <si>
    <t>スギ　伐採費
_x000D_胸高直径　32cm</t>
  </si>
  <si>
    <t>スギ　伐採費
_x000D_胸高直径　36cm</t>
  </si>
  <si>
    <t>スギ　伐採費
_x000D_胸高直径　44cm</t>
  </si>
  <si>
    <t>スギ　伐採費
_x000D_胸高直径　46cm</t>
  </si>
  <si>
    <t>スギ　伐採費
_x000D_胸高直径　48cm</t>
  </si>
  <si>
    <t>スギ　伐採費
_x000D_胸高直径　64cm</t>
  </si>
  <si>
    <t>ダンプトラック運搬（根株、チップ）
_x000D_</t>
  </si>
  <si>
    <t>根株処分費
_x000D_根株</t>
  </si>
  <si>
    <t>間接工事費
_x000D_</t>
  </si>
  <si>
    <t>共通仮設費
_x000D_</t>
  </si>
  <si>
    <t>共通仮設費（率計上）
_x000D_</t>
  </si>
  <si>
    <t>営繕費
_x000D_</t>
  </si>
  <si>
    <t>仮設トイレ
_x000D_和式との差額</t>
  </si>
  <si>
    <t>月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</si>
  <si>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</si>
  <si>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</si>
  <si>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</si>
  <si>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</si>
  <si>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</si>
  <si>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</si>
  <si>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</si>
  <si>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一括計上価格
_x000D_</t>
  </si>
  <si>
    <t>土壌分析試験
_x000D_</t>
  </si>
  <si>
    <t>土壌分析試験費
_x000D_条例第58条，施行規則第35条（諸経費含）</t>
  </si>
  <si>
    <t>工事価格
_x000D_</t>
  </si>
  <si>
    <t>入札書記載金額(税抜き)</t>
  </si>
  <si>
    <t>－</t>
  </si>
  <si>
    <t>コンクリート工（本堤）
BB18-8-40 W/C≦60%
養生含む</t>
    <phoneticPr fontId="7"/>
  </si>
  <si>
    <t>コンクリート工（間詰）
BB18-8-40 W/C≦60%</t>
    <phoneticPr fontId="7"/>
  </si>
  <si>
    <t>型枠工（治山ダム工）
設置・撤去</t>
    <phoneticPr fontId="7"/>
  </si>
  <si>
    <t>コンクリート工（埋戻コンクリート）
BB18-8-40 W/C≦60%
養生含む</t>
    <phoneticPr fontId="7"/>
  </si>
  <si>
    <t>型枠工（放水路）
一般型枠</t>
    <phoneticPr fontId="7"/>
  </si>
  <si>
    <t>水平打継目鉄筋
鉄筋φ22mm SD345</t>
    <phoneticPr fontId="7"/>
  </si>
  <si>
    <t>型枠工（間詰）
一般型枠</t>
    <phoneticPr fontId="7"/>
  </si>
  <si>
    <t>目地板
瀝青繊維質目地板 t=10mm</t>
    <phoneticPr fontId="7"/>
  </si>
  <si>
    <t>型枠
一般型枠</t>
    <phoneticPr fontId="7"/>
  </si>
  <si>
    <t>標識板
300mm×400mm
支柱φ60.5,L=2200mm</t>
    <phoneticPr fontId="7"/>
  </si>
  <si>
    <t>機械掘削
地山の掘削・積込
礫質土</t>
    <phoneticPr fontId="7"/>
  </si>
  <si>
    <t>機械掘削
ルーズな状態の積込
礫質土</t>
    <phoneticPr fontId="7"/>
  </si>
  <si>
    <t>岩石掘削(機械)
軟岩(Ⅰ)B</t>
    <phoneticPr fontId="7"/>
  </si>
  <si>
    <t>機械掘削
ルーズな状態の積込</t>
    <rPh sb="0" eb="2">
      <t>キカイ</t>
    </rPh>
    <phoneticPr fontId="7"/>
  </si>
  <si>
    <t>土砂掘削面整形
礫質土</t>
    <phoneticPr fontId="7"/>
  </si>
  <si>
    <t>ダンプトラック運搬
L=10.4km</t>
    <phoneticPr fontId="7"/>
  </si>
  <si>
    <t xml:space="preserve">残土処分費
</t>
    <phoneticPr fontId="7"/>
  </si>
  <si>
    <t xml:space="preserve">仮設工
</t>
    <phoneticPr fontId="7"/>
  </si>
  <si>
    <t>廻排水管仮設・撤去
高密度ポリエチレン管
Φ300</t>
    <phoneticPr fontId="7"/>
  </si>
  <si>
    <t>仮橋･仮桟橋設置･撤去工(下部工)
設置</t>
    <phoneticPr fontId="7"/>
  </si>
  <si>
    <t>仮橋･仮桟橋設置･撤去工(下部工)
撤去</t>
    <phoneticPr fontId="7"/>
  </si>
  <si>
    <t>敷鉄板設置・撤去工
設置</t>
    <phoneticPr fontId="7"/>
  </si>
  <si>
    <t>敷鉄板設置・撤去工
撤去</t>
    <phoneticPr fontId="7"/>
  </si>
  <si>
    <t>仮設材積込・取卸
積込･取卸
往復計上</t>
    <rPh sb="15" eb="17">
      <t>オウフク</t>
    </rPh>
    <rPh sb="17" eb="19">
      <t>ケイジョウ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</si>
</sst>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94"/>
  <sheetViews>
    <sheetView showGridLines="0" tabSelected="1" topLeftCell="A48" zoomScaleNormal="100" zoomScaleSheetLayoutView="100" workbookViewId="0">
      <selection activeCell="Q58" sqref="Q58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7.625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5" t="s">
        <v>12</v>
      </c>
      <c r="B10" s="23"/>
      <c r="C10" s="23"/>
      <c r="D10" s="24"/>
      <c r="E10" s="10" t="s">
        <v>13</v>
      </c>
      <c r="F10" s="11">
        <v>1</v>
      </c>
      <c r="G10" s="12">
        <f>+G11+G69</f>
        <v>0</v>
      </c>
      <c r="H10" s="13"/>
      <c r="I10" s="14">
        <v>1</v>
      </c>
      <c r="J10" s="14"/>
    </row>
    <row r="11" spans="1:10" ht="42" customHeight="1" x14ac:dyDescent="0.15">
      <c r="A11" s="25" t="s">
        <v>14</v>
      </c>
      <c r="B11" s="23"/>
      <c r="C11" s="23"/>
      <c r="D11" s="2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5" t="s">
        <v>15</v>
      </c>
      <c r="B12" s="23"/>
      <c r="C12" s="23"/>
      <c r="D12" s="2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3" t="s">
        <v>16</v>
      </c>
      <c r="C13" s="23"/>
      <c r="D13" s="2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3" t="s">
        <v>16</v>
      </c>
      <c r="D14" s="24"/>
      <c r="E14" s="10" t="s">
        <v>13</v>
      </c>
      <c r="F14" s="11">
        <v>1</v>
      </c>
      <c r="G14" s="12">
        <f>+G15+G33+G42+G45+G57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+G16+G17+G18+G19+G20+G21+G22+G23+G24+G25+G26+G27+G28+G29+G30+G31+G32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77</v>
      </c>
      <c r="E16" s="10" t="s">
        <v>17</v>
      </c>
      <c r="F16" s="11">
        <v>254.5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78</v>
      </c>
      <c r="E17" s="10" t="s">
        <v>17</v>
      </c>
      <c r="F17" s="11">
        <v>15.1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79</v>
      </c>
      <c r="E18" s="10" t="s">
        <v>18</v>
      </c>
      <c r="F18" s="11">
        <v>131.19999999999999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80</v>
      </c>
      <c r="E19" s="10" t="s">
        <v>17</v>
      </c>
      <c r="F19" s="11">
        <v>4.8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19</v>
      </c>
      <c r="E20" s="10" t="s">
        <v>18</v>
      </c>
      <c r="F20" s="11">
        <v>85.2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81</v>
      </c>
      <c r="E21" s="10" t="s">
        <v>18</v>
      </c>
      <c r="F21" s="11">
        <v>3.4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20</v>
      </c>
      <c r="E22" s="10" t="s">
        <v>21</v>
      </c>
      <c r="F22" s="11">
        <v>3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82</v>
      </c>
      <c r="E23" s="10" t="s">
        <v>21</v>
      </c>
      <c r="F23" s="11">
        <v>194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83</v>
      </c>
      <c r="E24" s="10" t="s">
        <v>18</v>
      </c>
      <c r="F24" s="11">
        <v>52.5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22</v>
      </c>
      <c r="E25" s="10" t="s">
        <v>18</v>
      </c>
      <c r="F25" s="11">
        <v>52.5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23</v>
      </c>
      <c r="E26" s="10" t="s">
        <v>24</v>
      </c>
      <c r="F26" s="11">
        <v>1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84</v>
      </c>
      <c r="E27" s="10" t="s">
        <v>18</v>
      </c>
      <c r="F27" s="11">
        <v>21.8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25</v>
      </c>
      <c r="E28" s="10" t="s">
        <v>26</v>
      </c>
      <c r="F28" s="11">
        <v>101.6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27</v>
      </c>
      <c r="E29" s="10" t="s">
        <v>26</v>
      </c>
      <c r="F29" s="11">
        <v>7.1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85</v>
      </c>
      <c r="E30" s="10" t="s">
        <v>18</v>
      </c>
      <c r="F30" s="11">
        <v>21.8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86</v>
      </c>
      <c r="E31" s="10" t="s">
        <v>28</v>
      </c>
      <c r="F31" s="11">
        <v>1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29</v>
      </c>
      <c r="E32" s="10" t="s">
        <v>30</v>
      </c>
      <c r="F32" s="11">
        <v>30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31</v>
      </c>
      <c r="E33" s="10" t="s">
        <v>13</v>
      </c>
      <c r="F33" s="11">
        <v>1</v>
      </c>
      <c r="G33" s="12">
        <f>+G34+G35+G36+G37+G38+G39+G40+G41</f>
        <v>0</v>
      </c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87</v>
      </c>
      <c r="E34" s="10" t="s">
        <v>17</v>
      </c>
      <c r="F34" s="11">
        <v>149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88</v>
      </c>
      <c r="E35" s="10" t="s">
        <v>17</v>
      </c>
      <c r="F35" s="11">
        <v>149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89</v>
      </c>
      <c r="E36" s="10" t="s">
        <v>17</v>
      </c>
      <c r="F36" s="11">
        <v>113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90</v>
      </c>
      <c r="E37" s="10" t="s">
        <v>17</v>
      </c>
      <c r="F37" s="11">
        <v>113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32</v>
      </c>
      <c r="E38" s="10" t="s">
        <v>18</v>
      </c>
      <c r="F38" s="11">
        <v>67.099999999999994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91</v>
      </c>
      <c r="E39" s="10" t="s">
        <v>18</v>
      </c>
      <c r="F39" s="11">
        <v>19.3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92</v>
      </c>
      <c r="E40" s="10" t="s">
        <v>17</v>
      </c>
      <c r="F40" s="11">
        <v>150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93</v>
      </c>
      <c r="E41" s="10" t="s">
        <v>17</v>
      </c>
      <c r="F41" s="11">
        <v>150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33</v>
      </c>
      <c r="E42" s="10" t="s">
        <v>13</v>
      </c>
      <c r="F42" s="11">
        <v>1</v>
      </c>
      <c r="G42" s="12">
        <f>+G43+G44</f>
        <v>0</v>
      </c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34</v>
      </c>
      <c r="E43" s="10" t="s">
        <v>18</v>
      </c>
      <c r="F43" s="11">
        <v>2.2999999999999998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95</v>
      </c>
      <c r="E44" s="10" t="s">
        <v>26</v>
      </c>
      <c r="F44" s="11">
        <v>30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94</v>
      </c>
      <c r="E45" s="10" t="s">
        <v>13</v>
      </c>
      <c r="F45" s="11">
        <v>1</v>
      </c>
      <c r="G45" s="12">
        <f>+G46+G47+G48+G49+G50+G51+G52+G53+G54+G55+G56</f>
        <v>0</v>
      </c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96</v>
      </c>
      <c r="E46" s="10" t="s">
        <v>35</v>
      </c>
      <c r="F46" s="11">
        <v>2.8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97</v>
      </c>
      <c r="E47" s="10" t="s">
        <v>35</v>
      </c>
      <c r="F47" s="11">
        <v>2.8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98</v>
      </c>
      <c r="E48" s="10" t="s">
        <v>18</v>
      </c>
      <c r="F48" s="11">
        <v>23.2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99</v>
      </c>
      <c r="E49" s="10" t="s">
        <v>18</v>
      </c>
      <c r="F49" s="11">
        <v>23.2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100</v>
      </c>
      <c r="E50" s="10" t="s">
        <v>35</v>
      </c>
      <c r="F50" s="11">
        <v>7.4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36</v>
      </c>
      <c r="E51" s="10" t="s">
        <v>37</v>
      </c>
      <c r="F51" s="11">
        <v>117.7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38</v>
      </c>
      <c r="E52" s="10" t="s">
        <v>39</v>
      </c>
      <c r="F52" s="11">
        <v>327.5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40</v>
      </c>
      <c r="E53" s="10" t="s">
        <v>41</v>
      </c>
      <c r="F53" s="11">
        <v>600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42</v>
      </c>
      <c r="E54" s="10" t="s">
        <v>43</v>
      </c>
      <c r="F54" s="11">
        <v>4560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44</v>
      </c>
      <c r="E55" s="10" t="s">
        <v>43</v>
      </c>
      <c r="F55" s="11">
        <v>1920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45</v>
      </c>
      <c r="E56" s="10" t="s">
        <v>43</v>
      </c>
      <c r="F56" s="11">
        <v>480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46</v>
      </c>
      <c r="E57" s="10" t="s">
        <v>13</v>
      </c>
      <c r="F57" s="11">
        <v>1</v>
      </c>
      <c r="G57" s="12">
        <f>+G58+G59+G60+G61+G62+G63+G64+G65+G66+G67+G68</f>
        <v>0</v>
      </c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47</v>
      </c>
      <c r="E58" s="10" t="s">
        <v>21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48</v>
      </c>
      <c r="E59" s="10" t="s">
        <v>21</v>
      </c>
      <c r="F59" s="11">
        <v>2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49</v>
      </c>
      <c r="E60" s="10" t="s">
        <v>21</v>
      </c>
      <c r="F60" s="11">
        <v>2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50</v>
      </c>
      <c r="E61" s="10" t="s">
        <v>21</v>
      </c>
      <c r="F61" s="11">
        <v>1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51</v>
      </c>
      <c r="E62" s="10" t="s">
        <v>21</v>
      </c>
      <c r="F62" s="11">
        <v>3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52</v>
      </c>
      <c r="E63" s="10" t="s">
        <v>21</v>
      </c>
      <c r="F63" s="11">
        <v>2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53</v>
      </c>
      <c r="E64" s="10" t="s">
        <v>21</v>
      </c>
      <c r="F64" s="11">
        <v>1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54</v>
      </c>
      <c r="E65" s="10" t="s">
        <v>21</v>
      </c>
      <c r="F65" s="11">
        <v>1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55</v>
      </c>
      <c r="E66" s="10" t="s">
        <v>21</v>
      </c>
      <c r="F66" s="11">
        <v>1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56</v>
      </c>
      <c r="E67" s="10" t="s">
        <v>17</v>
      </c>
      <c r="F67" s="11">
        <v>5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57</v>
      </c>
      <c r="E68" s="10" t="s">
        <v>35</v>
      </c>
      <c r="F68" s="11">
        <v>4.5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25" t="s">
        <v>58</v>
      </c>
      <c r="B69" s="23"/>
      <c r="C69" s="23"/>
      <c r="D69" s="24"/>
      <c r="E69" s="10" t="s">
        <v>13</v>
      </c>
      <c r="F69" s="11">
        <v>1</v>
      </c>
      <c r="G69" s="12">
        <f>+G70+G83</f>
        <v>0</v>
      </c>
      <c r="H69" s="13"/>
      <c r="I69" s="14">
        <v>60</v>
      </c>
      <c r="J69" s="14"/>
    </row>
    <row r="70" spans="1:10" ht="42" customHeight="1" x14ac:dyDescent="0.15">
      <c r="A70" s="25" t="s">
        <v>59</v>
      </c>
      <c r="B70" s="23"/>
      <c r="C70" s="23"/>
      <c r="D70" s="24"/>
      <c r="E70" s="10" t="s">
        <v>13</v>
      </c>
      <c r="F70" s="11">
        <v>1</v>
      </c>
      <c r="G70" s="12">
        <f>+G71+G72+G77</f>
        <v>0</v>
      </c>
      <c r="H70" s="13"/>
      <c r="I70" s="14">
        <v>61</v>
      </c>
      <c r="J70" s="14">
        <v>200</v>
      </c>
    </row>
    <row r="71" spans="1:10" ht="42" customHeight="1" x14ac:dyDescent="0.15">
      <c r="A71" s="25" t="s">
        <v>60</v>
      </c>
      <c r="B71" s="23"/>
      <c r="C71" s="23"/>
      <c r="D71" s="24"/>
      <c r="E71" s="10" t="s">
        <v>13</v>
      </c>
      <c r="F71" s="11">
        <v>1</v>
      </c>
      <c r="G71" s="18"/>
      <c r="H71" s="13"/>
      <c r="I71" s="14">
        <v>62</v>
      </c>
      <c r="J71" s="14"/>
    </row>
    <row r="72" spans="1:10" ht="42" customHeight="1" x14ac:dyDescent="0.15">
      <c r="A72" s="25" t="s">
        <v>61</v>
      </c>
      <c r="B72" s="23"/>
      <c r="C72" s="23"/>
      <c r="D72" s="24"/>
      <c r="E72" s="10" t="s">
        <v>13</v>
      </c>
      <c r="F72" s="11">
        <v>1</v>
      </c>
      <c r="G72" s="12">
        <f>+G73</f>
        <v>0</v>
      </c>
      <c r="H72" s="13"/>
      <c r="I72" s="14">
        <v>63</v>
      </c>
      <c r="J72" s="14">
        <v>1</v>
      </c>
    </row>
    <row r="73" spans="1:10" ht="42" customHeight="1" x14ac:dyDescent="0.15">
      <c r="A73" s="15"/>
      <c r="B73" s="23" t="s">
        <v>61</v>
      </c>
      <c r="C73" s="23"/>
      <c r="D73" s="24"/>
      <c r="E73" s="10" t="s">
        <v>13</v>
      </c>
      <c r="F73" s="11">
        <v>1</v>
      </c>
      <c r="G73" s="12">
        <f>+G74</f>
        <v>0</v>
      </c>
      <c r="H73" s="13"/>
      <c r="I73" s="14">
        <v>64</v>
      </c>
      <c r="J73" s="14">
        <v>2</v>
      </c>
    </row>
    <row r="74" spans="1:10" ht="42" customHeight="1" x14ac:dyDescent="0.15">
      <c r="A74" s="15"/>
      <c r="B74" s="16"/>
      <c r="C74" s="23" t="s">
        <v>61</v>
      </c>
      <c r="D74" s="24"/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3</v>
      </c>
    </row>
    <row r="75" spans="1:10" ht="42" customHeight="1" x14ac:dyDescent="0.15">
      <c r="A75" s="15"/>
      <c r="B75" s="16"/>
      <c r="C75" s="16"/>
      <c r="D75" s="17" t="s">
        <v>61</v>
      </c>
      <c r="E75" s="10" t="s">
        <v>13</v>
      </c>
      <c r="F75" s="11">
        <v>1</v>
      </c>
      <c r="G75" s="12">
        <f>+G76</f>
        <v>0</v>
      </c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62</v>
      </c>
      <c r="E76" s="10" t="s">
        <v>63</v>
      </c>
      <c r="F76" s="11">
        <v>7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25" t="s">
        <v>64</v>
      </c>
      <c r="B77" s="23"/>
      <c r="C77" s="23"/>
      <c r="D77" s="24"/>
      <c r="E77" s="10" t="s">
        <v>13</v>
      </c>
      <c r="F77" s="11">
        <v>1</v>
      </c>
      <c r="G77" s="12">
        <f>+G78</f>
        <v>0</v>
      </c>
      <c r="H77" s="13"/>
      <c r="I77" s="14">
        <v>68</v>
      </c>
      <c r="J77" s="14">
        <v>1</v>
      </c>
    </row>
    <row r="78" spans="1:10" ht="42" customHeight="1" x14ac:dyDescent="0.15">
      <c r="A78" s="15"/>
      <c r="B78" s="23" t="s">
        <v>64</v>
      </c>
      <c r="C78" s="23"/>
      <c r="D78" s="24"/>
      <c r="E78" s="10" t="s">
        <v>13</v>
      </c>
      <c r="F78" s="11">
        <v>1</v>
      </c>
      <c r="G78" s="12">
        <f>+G79</f>
        <v>0</v>
      </c>
      <c r="H78" s="13"/>
      <c r="I78" s="14">
        <v>69</v>
      </c>
      <c r="J78" s="14">
        <v>2</v>
      </c>
    </row>
    <row r="79" spans="1:10" ht="42" customHeight="1" x14ac:dyDescent="0.15">
      <c r="A79" s="15"/>
      <c r="B79" s="16"/>
      <c r="C79" s="23" t="s">
        <v>64</v>
      </c>
      <c r="D79" s="24"/>
      <c r="E79" s="10" t="s">
        <v>13</v>
      </c>
      <c r="F79" s="11">
        <v>1</v>
      </c>
      <c r="G79" s="12">
        <f>+G80</f>
        <v>0</v>
      </c>
      <c r="H79" s="13"/>
      <c r="I79" s="14">
        <v>70</v>
      </c>
      <c r="J79" s="14">
        <v>3</v>
      </c>
    </row>
    <row r="80" spans="1:10" ht="42" customHeight="1" x14ac:dyDescent="0.15">
      <c r="A80" s="15"/>
      <c r="B80" s="16"/>
      <c r="C80" s="16"/>
      <c r="D80" s="17" t="s">
        <v>64</v>
      </c>
      <c r="E80" s="10" t="s">
        <v>13</v>
      </c>
      <c r="F80" s="11">
        <v>1</v>
      </c>
      <c r="G80" s="12">
        <f>+G81+G82</f>
        <v>0</v>
      </c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65</v>
      </c>
      <c r="E81" s="10" t="s">
        <v>66</v>
      </c>
      <c r="F81" s="11">
        <v>1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17" t="s">
        <v>67</v>
      </c>
      <c r="E82" s="10" t="s">
        <v>13</v>
      </c>
      <c r="F82" s="11">
        <v>1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25" t="s">
        <v>68</v>
      </c>
      <c r="B83" s="23"/>
      <c r="C83" s="23"/>
      <c r="D83" s="24"/>
      <c r="E83" s="10" t="s">
        <v>13</v>
      </c>
      <c r="F83" s="11">
        <v>1</v>
      </c>
      <c r="G83" s="12">
        <f>+G84</f>
        <v>0</v>
      </c>
      <c r="H83" s="13"/>
      <c r="I83" s="14">
        <v>74</v>
      </c>
      <c r="J83" s="14">
        <v>210</v>
      </c>
    </row>
    <row r="84" spans="1:10" ht="42" customHeight="1" x14ac:dyDescent="0.15">
      <c r="A84" s="25" t="s">
        <v>69</v>
      </c>
      <c r="B84" s="23"/>
      <c r="C84" s="23"/>
      <c r="D84" s="24"/>
      <c r="E84" s="10" t="s">
        <v>13</v>
      </c>
      <c r="F84" s="11">
        <v>1</v>
      </c>
      <c r="G84" s="18"/>
      <c r="H84" s="13"/>
      <c r="I84" s="14">
        <v>75</v>
      </c>
      <c r="J84" s="14"/>
    </row>
    <row r="85" spans="1:10" ht="42" customHeight="1" x14ac:dyDescent="0.15">
      <c r="A85" s="25" t="s">
        <v>70</v>
      </c>
      <c r="B85" s="23"/>
      <c r="C85" s="23"/>
      <c r="D85" s="24"/>
      <c r="E85" s="10" t="s">
        <v>13</v>
      </c>
      <c r="F85" s="11">
        <v>1</v>
      </c>
      <c r="G85" s="18"/>
      <c r="H85" s="13"/>
      <c r="I85" s="14">
        <v>76</v>
      </c>
      <c r="J85" s="14">
        <v>220</v>
      </c>
    </row>
    <row r="86" spans="1:10" ht="42" customHeight="1" x14ac:dyDescent="0.15">
      <c r="A86" s="25" t="s">
        <v>71</v>
      </c>
      <c r="B86" s="23"/>
      <c r="C86" s="23"/>
      <c r="D86" s="24"/>
      <c r="E86" s="10" t="s">
        <v>13</v>
      </c>
      <c r="F86" s="11">
        <v>1</v>
      </c>
      <c r="G86" s="12">
        <f>+G87</f>
        <v>0</v>
      </c>
      <c r="H86" s="13"/>
      <c r="I86" s="14">
        <v>77</v>
      </c>
      <c r="J86" s="14">
        <v>1</v>
      </c>
    </row>
    <row r="87" spans="1:10" ht="42" customHeight="1" x14ac:dyDescent="0.15">
      <c r="A87" s="15"/>
      <c r="B87" s="23" t="s">
        <v>72</v>
      </c>
      <c r="C87" s="23"/>
      <c r="D87" s="24"/>
      <c r="E87" s="10" t="s">
        <v>13</v>
      </c>
      <c r="F87" s="11">
        <v>1</v>
      </c>
      <c r="G87" s="12">
        <f>+G88</f>
        <v>0</v>
      </c>
      <c r="H87" s="13"/>
      <c r="I87" s="14">
        <v>78</v>
      </c>
      <c r="J87" s="14">
        <v>2</v>
      </c>
    </row>
    <row r="88" spans="1:10" ht="42" customHeight="1" x14ac:dyDescent="0.15">
      <c r="A88" s="15"/>
      <c r="B88" s="16"/>
      <c r="C88" s="23" t="s">
        <v>72</v>
      </c>
      <c r="D88" s="24"/>
      <c r="E88" s="10" t="s">
        <v>13</v>
      </c>
      <c r="F88" s="11">
        <v>1</v>
      </c>
      <c r="G88" s="12">
        <f>+G89</f>
        <v>0</v>
      </c>
      <c r="H88" s="13"/>
      <c r="I88" s="14">
        <v>79</v>
      </c>
      <c r="J88" s="14">
        <v>3</v>
      </c>
    </row>
    <row r="89" spans="1:10" ht="42" customHeight="1" x14ac:dyDescent="0.15">
      <c r="A89" s="15"/>
      <c r="B89" s="16"/>
      <c r="C89" s="16"/>
      <c r="D89" s="17" t="s">
        <v>72</v>
      </c>
      <c r="E89" s="10" t="s">
        <v>13</v>
      </c>
      <c r="F89" s="11">
        <v>1</v>
      </c>
      <c r="G89" s="12">
        <f>+G90</f>
        <v>0</v>
      </c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73</v>
      </c>
      <c r="E90" s="10" t="s">
        <v>13</v>
      </c>
      <c r="F90" s="11">
        <v>1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25" t="s">
        <v>74</v>
      </c>
      <c r="B91" s="23"/>
      <c r="C91" s="23"/>
      <c r="D91" s="24"/>
      <c r="E91" s="10" t="s">
        <v>13</v>
      </c>
      <c r="F91" s="11">
        <v>1</v>
      </c>
      <c r="G91" s="12">
        <f>+G10+G85+G86</f>
        <v>0</v>
      </c>
      <c r="H91" s="13"/>
      <c r="I91" s="14">
        <v>82</v>
      </c>
      <c r="J91" s="14">
        <v>30</v>
      </c>
    </row>
    <row r="92" spans="1:10" ht="42" customHeight="1" x14ac:dyDescent="0.15">
      <c r="A92" s="26" t="s">
        <v>75</v>
      </c>
      <c r="B92" s="27"/>
      <c r="C92" s="27"/>
      <c r="D92" s="28"/>
      <c r="E92" s="19" t="s">
        <v>76</v>
      </c>
      <c r="F92" s="20" t="s">
        <v>76</v>
      </c>
      <c r="G92" s="21">
        <f>G91</f>
        <v>0</v>
      </c>
      <c r="I92" s="22">
        <v>83</v>
      </c>
      <c r="J92" s="22">
        <v>90</v>
      </c>
    </row>
    <row r="93" spans="1:10" ht="42" customHeight="1" x14ac:dyDescent="0.15"/>
    <row r="94" spans="1:10" ht="42" customHeight="1" x14ac:dyDescent="0.15"/>
  </sheetData>
  <sheetProtection algorithmName="SHA-512" hashValue="RfSanmumhucRc1v5tzm1Cju5Xkk30hH6Q9E4MmYaKLxp4zD6hGHB1YLnoloZy7Bb9lv0TLY0ZYXGAOZ9XiRaGg==" saltValue="NEBlQPTcIxVDNRdalb3yOA==" spinCount="100000" sheet="1" objects="1" scenarios="1"/>
  <mergeCells count="28">
    <mergeCell ref="A92:D9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69:D69"/>
    <mergeCell ref="A70:D70"/>
    <mergeCell ref="A71:D71"/>
    <mergeCell ref="A72:D72"/>
    <mergeCell ref="B73:D73"/>
    <mergeCell ref="C74:D74"/>
    <mergeCell ref="A77:D77"/>
    <mergeCell ref="B78:D78"/>
    <mergeCell ref="C79:D79"/>
    <mergeCell ref="C88:D88"/>
    <mergeCell ref="A91:D91"/>
    <mergeCell ref="A83:D83"/>
    <mergeCell ref="A84:D84"/>
    <mergeCell ref="A85:D85"/>
    <mergeCell ref="A86:D86"/>
    <mergeCell ref="B87:D8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2024-10-10T05:36:25Z</cp:lastPrinted>
  <dcterms:created xsi:type="dcterms:W3CDTF">2014-01-09T08:55:00Z</dcterms:created>
  <dcterms:modified xsi:type="dcterms:W3CDTF">2024-10-10T05:37:02Z</dcterms:modified>
</cp:coreProperties>
</file>